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plinginter-my.sharepoint.com/personal/brooks_tippett_sifulfillment_com/Documents/Documents/Fulfillment Group/Logos and Marketing/Website/S3/Content Development/Costs of Fulfillment/"/>
    </mc:Choice>
  </mc:AlternateContent>
  <xr:revisionPtr revIDLastSave="0" documentId="10_ncr:100000_{4B24921E-6113-4B5C-AC85-31589129B195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CostWorkbook" sheetId="2" r:id="rId1"/>
  </sheets>
  <definedNames>
    <definedName name="_xlnm.Print_Area" localSheetId="0">CostWorkbook!$A$1:$G$34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17" i="2" l="1"/>
  <c r="C22" i="2" l="1"/>
  <c r="C21" i="2"/>
  <c r="C31" i="2" s="1"/>
  <c r="C11" i="2"/>
  <c r="C33" i="2" l="1"/>
</calcChain>
</file>

<file path=xl/sharedStrings.xml><?xml version="1.0" encoding="utf-8"?>
<sst xmlns="http://schemas.openxmlformats.org/spreadsheetml/2006/main" count="29" uniqueCount="29">
  <si>
    <t>Cost per Square Foot:</t>
  </si>
  <si>
    <t>Hourly Rate:</t>
  </si>
  <si>
    <t># of Employees:</t>
  </si>
  <si>
    <t>Total monthly Cost:</t>
  </si>
  <si>
    <t>Space</t>
  </si>
  <si>
    <t>Total monthly cost:</t>
  </si>
  <si>
    <t>Additional Considerations</t>
  </si>
  <si>
    <t>Salary</t>
  </si>
  <si>
    <t>Total Monthly Cost:</t>
  </si>
  <si>
    <t>Monthly Cost</t>
  </si>
  <si>
    <t>Quantity</t>
  </si>
  <si>
    <t>Costs Associated with Managing Fulfillment Programs Internally</t>
  </si>
  <si>
    <t>Personnel - Pick/Pack/Ship Orders</t>
  </si>
  <si>
    <t>Benefits Cost Percentage:</t>
  </si>
  <si>
    <t>% of Time</t>
  </si>
  <si>
    <t>Total Additional:</t>
  </si>
  <si>
    <t>Overhead % Applied:</t>
  </si>
  <si>
    <t>Other</t>
  </si>
  <si>
    <t>Monthly Cost Estimate Workbook</t>
  </si>
  <si>
    <t>Warehouse management</t>
  </si>
  <si>
    <t>Customer Service</t>
  </si>
  <si>
    <t>Total Square Feet Utilized:</t>
  </si>
  <si>
    <t>Equipment and building maintenance</t>
  </si>
  <si>
    <t>Software Fees &amp; Support</t>
  </si>
  <si>
    <t>Supplies and Materials</t>
  </si>
  <si>
    <t>Equipment and Racking Depreciation</t>
  </si>
  <si>
    <t>Add'l Overhead allocation</t>
  </si>
  <si>
    <t>Productivity Loss &amp; Inefficiency</t>
  </si>
  <si>
    <t>Inventory Management /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</si>
</sst>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/>
    </xf>
    <xf numFmtId="44" fontId="4" fillId="2" borderId="0" xfId="1" applyFont="1" applyFill="1"/>
    <xf numFmtId="0" fontId="4" fillId="2" borderId="0" xfId="0" applyFont="1" applyFill="1"/>
    <xf numFmtId="9" fontId="4" fillId="2" borderId="0" xfId="0" applyNumberFormat="1" applyFont="1" applyFill="1"/>
    <xf numFmtId="3" fontId="4" fillId="2" borderId="0" xfId="0" applyNumberFormat="1" applyFont="1" applyFill="1"/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44" fontId="5" fillId="0" borderId="0" xfId="1" applyFont="1"/>
    <xf numFmtId="44" fontId="5" fillId="0" borderId="0" xfId="0" applyNumberFormat="1" applyFont="1"/>
    <xf numFmtId="9" fontId="4" fillId="2" borderId="0" xfId="2" applyFont="1" applyFill="1"/>
    <xf numFmtId="44" fontId="4" fillId="0" borderId="0" xfId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4" fillId="2" borderId="0" xfId="1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388329</xdr:colOff>
      <xdr:row>0</xdr:row>
      <xdr:rowOff>126905</xdr:rowOff>
    </xdr:from>
    <xdr:to>
      <xdr:col>6</xdr:col>
      <xdr:colOff>937848</xdr:colOff>
      <xdr:row>3</xdr:row>
      <xdr:rowOff>182590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D75EB2-94C2-464C-AD54-4267D3B86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7867" y="126905"/>
          <a:ext cx="1348154" cy="539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33"/>
  <sheetViews>
    <sheetView tabSelected="1" zoomScale="130" zoomScaleNormal="130" workbookViewId="0">
      <selection activeCell="C8" sqref="C8"/>
    </sheetView>
  </sheetViews>
  <sheetFormatPr defaultColWidth="9.140625" defaultRowHeight="12.75" x14ac:dyDescent="0.2"/>
  <cols>
    <col min="1" max="1" width="4.7109375" style="2" customWidth="1"/>
    <col min="2" max="2" width="36.28515625" style="2" customWidth="1"/>
    <col min="3" max="3" width="15" style="2" bestFit="1" customWidth="1"/>
    <col min="4" max="4" width="11.28515625" style="2" bestFit="1" customWidth="1"/>
    <col min="5" max="5" width="9.140625" style="2"/>
    <col min="6" max="6" width="12" style="5" bestFit="1" customWidth="1"/>
    <col min="7" max="7" width="15.28515625" style="2" bestFit="1" customWidth="1"/>
    <col min="8" max="8" width="4.7109375" style="2" customWidth="1"/>
    <col min="9" max="9" width="12.7109375" style="2" bestFit="1" customWidth="1"/>
    <col min="10" max="10" width="12.28515625" style="2" bestFit="1" customWidth="1"/>
    <col min="11" max="11" width="9.28515625" style="2" bestFit="1" customWidth="1"/>
    <col min="12" max="16384" width="9.140625" style="2"/>
  </cols>
  <sheetData>
    <row r="4" spans="2:7" ht="15" x14ac:dyDescent="0.25">
      <c r="B4" s="1" t="s">
        <v>18</v>
      </c>
    </row>
    <row r="5" spans="2:7" x14ac:dyDescent="0.2">
      <c r="B5" s="3"/>
    </row>
    <row r="7" spans="2:7" x14ac:dyDescent="0.2">
      <c r="B7" s="3" t="s">
        <v>12</v>
      </c>
    </row>
    <row r="8" spans="2:7" ht="13.5" thickBot="1" x14ac:dyDescent="0.25">
      <c r="B8" s="2" t="s">
        <v>1</v>
      </c>
      <c r="C8" s="11">
        <v>15</v>
      </c>
      <c r="F8" s="8"/>
    </row>
    <row r="9" spans="2:7" x14ac:dyDescent="0.2">
      <c r="B9" s="2" t="s">
        <v>2</v>
      </c>
      <c r="C9" s="12">
        <v>4</v>
      </c>
      <c r="E9" s="21" t="s">
        <v>11</v>
      </c>
      <c r="F9" s="22"/>
      <c r="G9" s="23"/>
    </row>
    <row r="10" spans="2:7" x14ac:dyDescent="0.2">
      <c r="B10" s="2" t="s">
        <v>13</v>
      </c>
      <c r="C10" s="13">
        <v>0.3</v>
      </c>
      <c r="E10" s="24"/>
      <c r="F10" s="25"/>
      <c r="G10" s="26"/>
    </row>
    <row r="11" spans="2:7" x14ac:dyDescent="0.2">
      <c r="B11" s="2" t="s">
        <v>3</v>
      </c>
      <c r="C11" s="17">
        <f>(C8*173.33)*C9*(1+C10)</f>
        <v>13519.740000000002</v>
      </c>
      <c r="E11" s="24"/>
      <c r="F11" s="25"/>
      <c r="G11" s="26"/>
    </row>
    <row r="12" spans="2:7" x14ac:dyDescent="0.2">
      <c r="E12" s="24"/>
      <c r="F12" s="25"/>
      <c r="G12" s="26"/>
    </row>
    <row r="13" spans="2:7" x14ac:dyDescent="0.2">
      <c r="B13" s="3" t="s">
        <v>4</v>
      </c>
      <c r="E13" s="24"/>
      <c r="F13" s="25"/>
      <c r="G13" s="26"/>
    </row>
    <row r="14" spans="2:7" x14ac:dyDescent="0.2">
      <c r="B14" s="2" t="s">
        <v>0</v>
      </c>
      <c r="C14" s="11">
        <v>8</v>
      </c>
      <c r="E14" s="24"/>
      <c r="F14" s="25"/>
      <c r="G14" s="26"/>
    </row>
    <row r="15" spans="2:7" x14ac:dyDescent="0.2">
      <c r="B15" s="2" t="s">
        <v>21</v>
      </c>
      <c r="C15" s="14">
        <v>10000</v>
      </c>
      <c r="E15" s="24"/>
      <c r="F15" s="25"/>
      <c r="G15" s="26"/>
    </row>
    <row r="16" spans="2:7" x14ac:dyDescent="0.2">
      <c r="B16" s="2" t="s">
        <v>16</v>
      </c>
      <c r="C16" s="19">
        <v>1.35</v>
      </c>
      <c r="E16" s="24"/>
      <c r="F16" s="25"/>
      <c r="G16" s="26"/>
    </row>
    <row r="17" spans="2:7" ht="13.5" thickBot="1" x14ac:dyDescent="0.25">
      <c r="B17" s="2" t="s">
        <v>5</v>
      </c>
      <c r="C17" s="17">
        <f>(((C14*C16)/12)*C15)</f>
        <v>9000</v>
      </c>
      <c r="E17" s="27"/>
      <c r="F17" s="28"/>
      <c r="G17" s="29"/>
    </row>
    <row r="18" spans="2:7" ht="14.25" x14ac:dyDescent="0.2">
      <c r="E18" s="9"/>
      <c r="F18" s="9"/>
    </row>
    <row r="19" spans="2:7" ht="14.25" x14ac:dyDescent="0.2">
      <c r="B19" s="3" t="s">
        <v>6</v>
      </c>
      <c r="E19" s="9"/>
      <c r="G19" s="4"/>
    </row>
    <row r="20" spans="2:7" x14ac:dyDescent="0.2">
      <c r="B20" s="3"/>
      <c r="C20" s="6" t="s">
        <v>9</v>
      </c>
      <c r="D20" s="6" t="s">
        <v>7</v>
      </c>
      <c r="E20" s="6" t="s">
        <v>10</v>
      </c>
      <c r="F20" s="6" t="s">
        <v>14</v>
      </c>
      <c r="G20" s="4"/>
    </row>
    <row r="21" spans="2:7" x14ac:dyDescent="0.2">
      <c r="B21" s="2" t="s">
        <v>28</v>
      </c>
      <c r="C21" s="20">
        <f>(((D21/12)*F21)*E21)*(1+C10)</f>
        <v>8125</v>
      </c>
      <c r="D21" s="11">
        <v>75000</v>
      </c>
      <c r="E21" s="15">
        <v>1</v>
      </c>
      <c r="F21" s="16">
        <v>1</v>
      </c>
      <c r="G21" s="4"/>
    </row>
    <row r="22" spans="2:7" x14ac:dyDescent="0.2">
      <c r="B22" s="2" t="s">
        <v>19</v>
      </c>
      <c r="C22" s="20">
        <f>(((D22/12)*F22)*E22)*(1+C10)</f>
        <v>5416.666666666667</v>
      </c>
      <c r="D22" s="11">
        <v>50000</v>
      </c>
      <c r="E22" s="15">
        <v>1</v>
      </c>
      <c r="F22" s="16">
        <v>1</v>
      </c>
      <c r="G22" s="4"/>
    </row>
    <row r="23" spans="2:7" x14ac:dyDescent="0.2">
      <c r="B23" s="2" t="s">
        <v>20</v>
      </c>
      <c r="C23" s="20">
        <f>(((D23/12)*F23)*E23)*(1+C10)</f>
        <v>4333.3333333333339</v>
      </c>
      <c r="D23" s="11">
        <v>40000</v>
      </c>
      <c r="E23" s="15">
        <v>1</v>
      </c>
      <c r="F23" s="16">
        <v>1</v>
      </c>
      <c r="G23" s="4"/>
    </row>
    <row r="24" spans="2:7" x14ac:dyDescent="0.2">
      <c r="B24" s="2" t="s">
        <v>26</v>
      </c>
      <c r="C24" s="30">
        <v>4000</v>
      </c>
      <c r="D24" s="4"/>
      <c r="F24" s="8"/>
    </row>
    <row r="25" spans="2:7" x14ac:dyDescent="0.2">
      <c r="B25" s="2" t="s">
        <v>24</v>
      </c>
      <c r="C25" s="30">
        <v>3500</v>
      </c>
      <c r="D25" s="4"/>
      <c r="F25" s="7"/>
    </row>
    <row r="26" spans="2:7" x14ac:dyDescent="0.2">
      <c r="B26" s="2" t="s">
        <v>25</v>
      </c>
      <c r="C26" s="30">
        <v>2100</v>
      </c>
      <c r="D26" s="4"/>
      <c r="F26" s="8"/>
    </row>
    <row r="27" spans="2:7" x14ac:dyDescent="0.2">
      <c r="B27" s="2" t="s">
        <v>23</v>
      </c>
      <c r="C27" s="30">
        <v>1850</v>
      </c>
      <c r="D27" s="4"/>
      <c r="F27" s="7"/>
    </row>
    <row r="28" spans="2:7" x14ac:dyDescent="0.2">
      <c r="B28" s="2" t="s">
        <v>22</v>
      </c>
      <c r="C28" s="30">
        <v>1500</v>
      </c>
      <c r="D28" s="4"/>
      <c r="F28" s="8"/>
    </row>
    <row r="29" spans="2:7" x14ac:dyDescent="0.2">
      <c r="B29" s="2" t="s">
        <v>27</v>
      </c>
      <c r="C29" s="30">
        <v>1000</v>
      </c>
      <c r="D29" s="4"/>
      <c r="F29" s="8"/>
    </row>
    <row r="30" spans="2:7" x14ac:dyDescent="0.2">
      <c r="B30" s="2" t="s">
        <v>17</v>
      </c>
      <c r="C30" s="30">
        <v>750</v>
      </c>
      <c r="D30" s="4"/>
      <c r="F30" s="8"/>
    </row>
    <row r="31" spans="2:7" x14ac:dyDescent="0.2">
      <c r="B31" s="2" t="s">
        <v>15</v>
      </c>
      <c r="C31" s="17">
        <f>SUM(C21:C30)</f>
        <v>32575</v>
      </c>
    </row>
    <row r="32" spans="2:7" x14ac:dyDescent="0.2">
      <c r="F32" s="10"/>
    </row>
    <row r="33" spans="2:6" x14ac:dyDescent="0.2">
      <c r="B33" s="3" t="s">
        <v>8</v>
      </c>
      <c r="C33" s="18">
        <f>C11+C17+C31</f>
        <v>55094.740000000005</v>
      </c>
      <c r="F33" s="10"/>
    </row>
  </sheetData>
  <sortState ref="B24:F30">
    <sortCondition descending="1" ref="C24:C30"/>
  </sortState>
  <mergeCells count="1">
    <mergeCell ref="E9:G17"/>
  </mergeCells>
  <pageMargins left="0.25" right="0.25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CostWorkbook</vt:lpstr>
      <vt:lpstr>CostWorkbook!Print_Area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 Tippett</dc:creator>
  <cp:lastModifiedBy>Brooks Tippett</cp:lastModifiedBy>
  <cp:lastPrinted>2018-11-01T14:41:52Z</cp:lastPrinted>
  <dcterms:created xsi:type="dcterms:W3CDTF">2017-12-11T23:07:07Z</dcterms:created>
  <dcterms:modified xsi:type="dcterms:W3CDTF">2018-11-01T14:42:50Z</dcterms:modified>
</cp:coreProperties>
</file>